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Лист1" sheetId="1" r:id="rId1"/>
  </sheets>
  <definedNames>
    <definedName name="_xlnm.Print_Area" localSheetId="0">Лист1!$A$1:$O$55</definedName>
  </definedNames>
  <calcPr calcId="125725"/>
</workbook>
</file>

<file path=xl/calcChain.xml><?xml version="1.0" encoding="utf-8"?>
<calcChain xmlns="http://schemas.openxmlformats.org/spreadsheetml/2006/main">
  <c r="J49" i="1"/>
  <c r="I49"/>
  <c r="I48"/>
  <c r="K49"/>
  <c r="K48"/>
  <c r="H20"/>
  <c r="H47"/>
  <c r="H46"/>
  <c r="K28" l="1"/>
  <c r="J28"/>
  <c r="K37"/>
  <c r="J37"/>
  <c r="K29"/>
  <c r="J29"/>
  <c r="H29" s="1"/>
  <c r="I29"/>
  <c r="K19"/>
  <c r="J19"/>
  <c r="I19"/>
  <c r="I18"/>
  <c r="H39"/>
  <c r="H38"/>
  <c r="I37"/>
  <c r="I36"/>
  <c r="I50" s="1"/>
  <c r="H23"/>
  <c r="H21"/>
  <c r="H33"/>
  <c r="H31"/>
  <c r="H41"/>
  <c r="H45"/>
  <c r="H44"/>
  <c r="J36"/>
  <c r="K36"/>
  <c r="H37" l="1"/>
  <c r="H49"/>
  <c r="H19"/>
  <c r="K18"/>
  <c r="J18"/>
  <c r="I28"/>
  <c r="H40"/>
  <c r="H32"/>
  <c r="H30"/>
  <c r="H24"/>
  <c r="H22"/>
  <c r="J48" l="1"/>
  <c r="H48" s="1"/>
  <c r="H50" s="1"/>
  <c r="H18"/>
  <c r="K50"/>
  <c r="H36"/>
  <c r="H28"/>
  <c r="J50" l="1"/>
</calcChain>
</file>

<file path=xl/sharedStrings.xml><?xml version="1.0" encoding="utf-8"?>
<sst xmlns="http://schemas.openxmlformats.org/spreadsheetml/2006/main" count="111" uniqueCount="77">
  <si>
    <t>Тимашевского района</t>
  </si>
  <si>
    <t>№ п/п</t>
  </si>
  <si>
    <t>В том числе</t>
  </si>
  <si>
    <t>Объем финансирования, тыс. рублей</t>
  </si>
  <si>
    <t>Источники финансирования</t>
  </si>
  <si>
    <t>Итого на реализацию программы</t>
  </si>
  <si>
    <t>2</t>
  </si>
  <si>
    <t>3</t>
  </si>
  <si>
    <t>4</t>
  </si>
  <si>
    <t>1</t>
  </si>
  <si>
    <t>Перечень основных мероприятий муниципальной программы</t>
  </si>
  <si>
    <t>Наименование мероприятия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</si>
  <si>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</si>
  <si>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</si>
  <si>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</si>
  <si>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1.1</t>
  </si>
  <si>
    <t>1.2</t>
  </si>
  <si>
    <t xml:space="preserve">Мероприятие № 2: Содержание и ремонт объектов уличного освещения. </t>
  </si>
  <si>
    <t>3.1</t>
  </si>
  <si>
    <t>Мероприятие № 2: Уборка территории кладбища</t>
  </si>
  <si>
    <t>3.2</t>
  </si>
  <si>
    <t>4.1</t>
  </si>
  <si>
    <t>4.2</t>
  </si>
  <si>
    <t>пунктов поселения</t>
  </si>
  <si>
    <t xml:space="preserve">Мероприятие №1: Организация уличного освещения населенных </t>
  </si>
  <si>
    <t>Администрация Роговского сельского поселения Тимашевского района</t>
  </si>
  <si>
    <t>, в том числе:</t>
  </si>
  <si>
    <t>Задача</t>
  </si>
  <si>
    <t>Повышение удовлетворенности населения Роговского сельского поселения уровнем благоустройства территории поселения</t>
  </si>
  <si>
    <t>Повышение уровня комфортности и чистоты в населенных пунктах, расположенных на территории поселения.</t>
  </si>
  <si>
    <t>Обеспечение безопасности проживания жителей сельского  поселения, организация уличного освещения населенных пунктов, улучшения экологической обстановки на территории сельского поселения.</t>
  </si>
  <si>
    <t>Улучшение экологической и эстетической  обстановки на территории кладбища.</t>
  </si>
  <si>
    <t>Повышение удовлетворенности населения Роговского сельского поселения уровнем благоустройства территории кладбища</t>
  </si>
  <si>
    <t xml:space="preserve">Местный бюджет </t>
  </si>
  <si>
    <t xml:space="preserve">Краевой бюджет </t>
  </si>
  <si>
    <t>Мероприятие №2: Организация благоустройства территории поселения</t>
  </si>
  <si>
    <t>Роговского сельского поселения</t>
  </si>
  <si>
    <r>
      <t xml:space="preserve">Краевой бюджет </t>
    </r>
    <r>
      <rPr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</si>
  <si>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Главный специалист администрации</t>
  </si>
  <si>
    <t xml:space="preserve">                                                                          </t>
  </si>
  <si>
    <t xml:space="preserve">Улучшения экологической обстановки на территории сельского поселения, стимулирование и развитие организации прочих мероприятий по благоустройству территории поселения. Обеспечение безопасности проживания жителей сельского поселения. </t>
  </si>
  <si>
    <t>Задачи</t>
  </si>
  <si>
    <t>Оплата за потребление электроэнергии - 60,4 тыс. кВт/ч, ежегодно</t>
  </si>
  <si>
    <t>2018 год</t>
  </si>
  <si>
    <t>2019 год</t>
  </si>
  <si>
    <t>2020 год</t>
  </si>
  <si>
    <t xml:space="preserve">Мероприятие № 1: Благоустройство территории кладбища
</t>
  </si>
  <si>
    <t xml:space="preserve"> Приобретение извести для проведения субботников, 2т.  Приобретение комплектующих и смазочных материалов для текущего ремонта и обслуживания трех триммеров и газонокасилки.</t>
  </si>
  <si>
    <t>Ремонт уличных фонарей в количестве 50шт., ежегодно. Текущий ремонт 2 км. линий уличного освещения.</t>
  </si>
  <si>
    <t>Т.Г. Вологжанина</t>
  </si>
  <si>
    <t xml:space="preserve">Вывоз твердых коммунальных отходов с территории кладбища в объёме - 429 м³, ежегодно. </t>
  </si>
  <si>
    <r>
      <rPr>
        <b/>
        <sz val="16"/>
        <color theme="1"/>
        <rFont val="Times New Roman"/>
        <family val="1"/>
        <charset val="204"/>
      </rPr>
      <t>Основное мероприятие №1</t>
    </r>
    <r>
      <rPr>
        <sz val="16"/>
        <color theme="1"/>
        <rFont val="Times New Roman"/>
        <family val="1"/>
        <charset val="204"/>
      </rPr>
      <t>, Уличное освещение</t>
    </r>
  </si>
  <si>
    <t>Озеленение</t>
  </si>
  <si>
    <r>
      <rPr>
        <b/>
        <sz val="16"/>
        <color theme="1"/>
        <rFont val="Times New Roman"/>
        <family val="1"/>
        <charset val="204"/>
      </rPr>
      <t>Основное мероприятие № 2</t>
    </r>
    <r>
      <rPr>
        <sz val="16"/>
        <color theme="1"/>
        <rFont val="Times New Roman"/>
        <family val="1"/>
        <charset val="204"/>
      </rPr>
      <t xml:space="preserve">: </t>
    </r>
  </si>
  <si>
    <r>
      <rPr>
        <b/>
        <sz val="16"/>
        <color theme="1"/>
        <rFont val="Times New Roman"/>
        <family val="1"/>
        <charset val="204"/>
      </rPr>
      <t>Основное мероприятие № 3</t>
    </r>
    <r>
      <rPr>
        <sz val="16"/>
        <color theme="1"/>
        <rFont val="Times New Roman"/>
        <family val="1"/>
        <charset val="204"/>
      </rPr>
      <t>: Содержание мест захоронения</t>
    </r>
  </si>
  <si>
    <r>
      <rPr>
        <b/>
        <sz val="16"/>
        <color theme="1"/>
        <rFont val="Times New Roman"/>
        <family val="1"/>
        <charset val="204"/>
      </rPr>
      <t>Основное мероприятие № 4</t>
    </r>
    <r>
      <rPr>
        <sz val="16"/>
        <color theme="1"/>
        <rFont val="Times New Roman"/>
        <family val="1"/>
        <charset val="204"/>
      </rPr>
      <t>: Прочие мероприятия по благоустройству территории поселения</t>
    </r>
  </si>
  <si>
    <t xml:space="preserve">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</si>
  <si>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</si>
  <si>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</t>
  </si>
  <si>
    <t xml:space="preserve"> на 2018-2020 годы</t>
  </si>
  <si>
    <t xml:space="preserve">  "Благоустройство территории" на 2018 - 2020 годы</t>
  </si>
  <si>
    <t>Приобретение посадочного материала в количестве 20 шт.</t>
  </si>
  <si>
    <t>4.3</t>
  </si>
  <si>
    <t>Мероприятие №3: Расходы на дополнительную помощь местным бюджетам  для решения социально значимых вопросов</t>
  </si>
  <si>
    <r>
      <t xml:space="preserve">Краевой бюджет </t>
    </r>
    <r>
      <rPr>
        <b/>
        <sz val="12"/>
        <color theme="0"/>
        <rFont val="Times New Roman"/>
        <family val="1"/>
        <charset val="204"/>
      </rPr>
      <t>оооооооооооооооооооооооооооооооооооооооооооооооооооооооооооооооооооооооо</t>
    </r>
  </si>
  <si>
    <t>Ремонт площади,расположенной по адресу: станица Роговская, улица Рогачева (от дома №13 до пересечения с улицей Ленина)</t>
  </si>
  <si>
    <t>ВСЕГО</t>
  </si>
  <si>
    <t>5</t>
  </si>
  <si>
    <r>
      <t xml:space="preserve">Основное мероприятие №5: </t>
    </r>
    <r>
      <rPr>
        <sz val="16"/>
        <color theme="1"/>
        <rFont val="Times New Roman"/>
        <family val="1"/>
        <charset val="204"/>
      </rPr>
      <t>Расходы на обеспечение деятельности муниципального бюджетного учреждения "Жилищно-Коммунальное Хозяйство"</t>
    </r>
  </si>
  <si>
    <t>Администрация Роговского сельского поселения Тимашевского района, МБУ "ЖКХ" Роговского сельского поселения</t>
  </si>
  <si>
    <t xml:space="preserve"> Спил аварийных деревьев в количестве 14 шт.</t>
  </si>
  <si>
    <t>Площадь кладбища, на которой проводится санитарная очистка 13200 кв.м., ежегодно. Ежегодное содержание муниципального бюджетного учреждения "Жилищно-Коммунальное Хозяйство" Роговского сельского поселения Тимашевского района. Содержание  территории поселения в надлежащем санитарном состоянии 3800 кв.м., ежегодно.</t>
  </si>
  <si>
    <t>Мероприятие №1: Содержание и обслуживание территории поселения (сбор мусора, оплата услуг по перевозке и утилизации биологических отходов, профилактика инфекций, передающихся иксодовыми клещами, скашивание сорной растительности, борьба с карантинными растениями и насекомыми-вредителями (амброзией, повиликой, американской белой бабочкой, коричневым мраморным клопом и т.д.)</t>
  </si>
  <si>
    <t xml:space="preserve">  Приобретение материалов для устройства полива футбольного поля стадиона станицы Роговской. Ремонт оборудования детских площадок на территории поселения. Приобретение фотоловушек. Полная оплата договоров на автоуслуги по перевозке биологических отходов и договоров по утилизации биологических отходов. Спил аварийных деревьев на территории поселения. Содержание  территории поселения в надлежащем санитарном состоянии </t>
  </si>
  <si>
    <t>Приложение №1</t>
  </si>
  <si>
    <t>к муниципальной программе</t>
  </si>
  <si>
    <t xml:space="preserve">"Благоустройство территории"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</si>
</sst>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49" fontId="1" fillId="2" borderId="1" xfId="0" applyNumberFormat="1" applyFont="1" applyFill="1" applyBorder="1" applyAlignment="1">
      <alignment horizontal="center"/>
    </xf>
    <xf numFmtId="0" fontId="0" fillId="2" borderId="0" xfId="0" applyFill="1"/>
    <xf numFmtId="0" fontId="1" fillId="2" borderId="1" xfId="0" applyFont="1" applyFill="1" applyBorder="1" applyAlignment="1">
      <alignment vertical="distributed"/>
    </xf>
    <xf numFmtId="164" fontId="3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distributed" wrapText="1"/>
    </xf>
    <xf numFmtId="0" fontId="3" fillId="2" borderId="1" xfId="0" applyFont="1" applyFill="1" applyBorder="1"/>
    <xf numFmtId="0" fontId="6" fillId="2" borderId="0" xfId="0" applyFont="1" applyFill="1"/>
    <xf numFmtId="0" fontId="2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/>
    <xf numFmtId="0" fontId="0" fillId="2" borderId="0" xfId="0" applyFill="1" applyBorder="1"/>
    <xf numFmtId="0" fontId="2" fillId="2" borderId="0" xfId="0" applyFont="1" applyFill="1" applyBorder="1"/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right"/>
    </xf>
    <xf numFmtId="0" fontId="6" fillId="2" borderId="0" xfId="0" applyFont="1" applyFill="1" applyBorder="1"/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wrapText="1"/>
    </xf>
    <xf numFmtId="0" fontId="7" fillId="2" borderId="3" xfId="0" applyFont="1" applyFill="1" applyBorder="1" applyAlignment="1"/>
    <xf numFmtId="0" fontId="3" fillId="2" borderId="3" xfId="0" applyFont="1" applyFill="1" applyBorder="1" applyAlignment="1">
      <alignment vertical="distributed"/>
    </xf>
    <xf numFmtId="0" fontId="3" fillId="2" borderId="3" xfId="0" applyFont="1" applyFill="1" applyBorder="1" applyAlignment="1">
      <alignment vertical="distributed" wrapText="1"/>
    </xf>
    <xf numFmtId="0" fontId="1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/>
    </xf>
    <xf numFmtId="49" fontId="1" fillId="2" borderId="8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distributed"/>
    </xf>
    <xf numFmtId="0" fontId="6" fillId="2" borderId="4" xfId="0" applyFont="1" applyFill="1" applyBorder="1" applyAlignment="1">
      <alignment horizontal="left" vertical="distributed"/>
    </xf>
    <xf numFmtId="0" fontId="2" fillId="2" borderId="1" xfId="0" applyFont="1" applyFill="1" applyBorder="1" applyAlignment="1">
      <alignment horizontal="center" vertical="distributed"/>
    </xf>
    <xf numFmtId="0" fontId="6" fillId="2" borderId="2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distributed" wrapText="1"/>
    </xf>
    <xf numFmtId="0" fontId="6" fillId="2" borderId="14" xfId="0" applyFont="1" applyFill="1" applyBorder="1" applyAlignment="1">
      <alignment horizontal="left" vertical="distributed"/>
    </xf>
    <xf numFmtId="0" fontId="6" fillId="2" borderId="6" xfId="0" applyFont="1" applyFill="1" applyBorder="1" applyAlignment="1">
      <alignment horizontal="left" vertical="distributed"/>
    </xf>
    <xf numFmtId="0" fontId="6" fillId="2" borderId="3" xfId="0" applyFont="1" applyFill="1" applyBorder="1" applyAlignment="1">
      <alignment horizontal="left" vertical="distributed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justify" vertical="distributed" wrapText="1"/>
    </xf>
    <xf numFmtId="0" fontId="0" fillId="0" borderId="6" xfId="0" applyBorder="1"/>
    <xf numFmtId="0" fontId="0" fillId="0" borderId="7" xfId="0" applyBorder="1"/>
    <xf numFmtId="0" fontId="6" fillId="2" borderId="9" xfId="0" applyFont="1" applyFill="1" applyBorder="1" applyAlignment="1">
      <alignment horizontal="left" vertical="distributed"/>
    </xf>
    <xf numFmtId="0" fontId="6" fillId="2" borderId="12" xfId="0" applyFont="1" applyFill="1" applyBorder="1" applyAlignment="1">
      <alignment horizontal="left" vertical="distributed"/>
    </xf>
    <xf numFmtId="0" fontId="6" fillId="2" borderId="13" xfId="0" applyFont="1" applyFill="1" applyBorder="1" applyAlignment="1">
      <alignment horizontal="left" vertical="distributed"/>
    </xf>
    <xf numFmtId="0" fontId="1" fillId="2" borderId="1" xfId="0" applyFont="1" applyFill="1" applyBorder="1" applyAlignment="1">
      <alignment horizontal="center" vertical="distributed"/>
    </xf>
    <xf numFmtId="49" fontId="1" fillId="2" borderId="10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vertical="distributed"/>
    </xf>
    <xf numFmtId="0" fontId="6" fillId="2" borderId="0" xfId="0" applyFont="1" applyFill="1" applyBorder="1" applyAlignment="1">
      <alignment horizontal="left" vertical="distributed"/>
    </xf>
    <xf numFmtId="0" fontId="6" fillId="2" borderId="11" xfId="0" applyFont="1" applyFill="1" applyBorder="1" applyAlignment="1">
      <alignment horizontal="left" vertical="distributed"/>
    </xf>
    <xf numFmtId="0" fontId="6" fillId="2" borderId="9" xfId="0" applyFont="1" applyFill="1" applyBorder="1" applyAlignment="1">
      <alignment horizontal="justify" vertical="distributed"/>
    </xf>
    <xf numFmtId="0" fontId="6" fillId="2" borderId="12" xfId="0" applyFont="1" applyFill="1" applyBorder="1" applyAlignment="1">
      <alignment horizontal="justify" vertical="distributed"/>
    </xf>
    <xf numFmtId="0" fontId="6" fillId="2" borderId="13" xfId="0" applyFont="1" applyFill="1" applyBorder="1" applyAlignment="1">
      <alignment horizontal="justify" vertical="distributed"/>
    </xf>
    <xf numFmtId="0" fontId="6" fillId="2" borderId="9" xfId="0" applyFont="1" applyFill="1" applyBorder="1" applyAlignment="1">
      <alignment horizontal="center" vertical="distributed"/>
    </xf>
    <xf numFmtId="0" fontId="6" fillId="2" borderId="12" xfId="0" applyFont="1" applyFill="1" applyBorder="1" applyAlignment="1">
      <alignment horizontal="center" vertical="distributed"/>
    </xf>
    <xf numFmtId="0" fontId="6" fillId="2" borderId="13" xfId="0" applyFont="1" applyFill="1" applyBorder="1" applyAlignment="1">
      <alignment horizontal="center" vertical="distributed"/>
    </xf>
    <xf numFmtId="0" fontId="6" fillId="2" borderId="6" xfId="0" applyFont="1" applyFill="1" applyBorder="1" applyAlignment="1">
      <alignment horizontal="justify" vertical="distributed"/>
    </xf>
    <xf numFmtId="0" fontId="6" fillId="2" borderId="7" xfId="0" applyFont="1" applyFill="1" applyBorder="1" applyAlignment="1">
      <alignment horizontal="justify" vertical="distributed"/>
    </xf>
    <xf numFmtId="0" fontId="6" fillId="2" borderId="5" xfId="0" applyFont="1" applyFill="1" applyBorder="1" applyAlignment="1">
      <alignment horizontal="left" vertical="distributed"/>
    </xf>
    <xf numFmtId="0" fontId="6" fillId="2" borderId="7" xfId="0" applyFont="1" applyFill="1" applyBorder="1" applyAlignment="1">
      <alignment horizontal="left" vertical="distributed"/>
    </xf>
    <xf numFmtId="0" fontId="8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distributed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2" borderId="6" xfId="0" applyFont="1" applyFill="1" applyBorder="1"/>
    <xf numFmtId="0" fontId="8" fillId="2" borderId="7" xfId="0" applyFont="1" applyFill="1" applyBorder="1"/>
    <xf numFmtId="0" fontId="6" fillId="2" borderId="5" xfId="0" applyFont="1" applyFill="1" applyBorder="1" applyAlignment="1">
      <alignment horizontal="left" vertical="distributed" wrapText="1"/>
    </xf>
    <xf numFmtId="0" fontId="6" fillId="2" borderId="6" xfId="0" applyFont="1" applyFill="1" applyBorder="1" applyAlignment="1">
      <alignment horizontal="left" vertical="distributed" wrapText="1"/>
    </xf>
    <xf numFmtId="0" fontId="6" fillId="2" borderId="7" xfId="0" applyFont="1" applyFill="1" applyBorder="1" applyAlignment="1">
      <alignment horizontal="left" vertical="distributed" wrapText="1"/>
    </xf>
    <xf numFmtId="0" fontId="6" fillId="2" borderId="9" xfId="0" applyFont="1" applyFill="1" applyBorder="1" applyAlignment="1">
      <alignment horizontal="left" vertical="distributed" wrapText="1"/>
    </xf>
    <xf numFmtId="0" fontId="6" fillId="2" borderId="12" xfId="0" applyFont="1" applyFill="1" applyBorder="1" applyAlignment="1">
      <alignment horizontal="left" vertical="distributed" wrapText="1"/>
    </xf>
    <xf numFmtId="0" fontId="6" fillId="2" borderId="13" xfId="0" applyFont="1" applyFill="1" applyBorder="1" applyAlignment="1">
      <alignment horizontal="left" vertical="distributed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7"/>
  <sheetViews>
    <sheetView tabSelected="1" view="pageBreakPreview" topLeftCell="E1" zoomScale="80" zoomScaleNormal="50" zoomScaleSheetLayoutView="80" workbookViewId="0">
      <selection activeCell="L3" sqref="L3"/>
    </sheetView>
  </sheetViews>
  <sheetFormatPr defaultRowHeight="15"/>
  <cols>
    <col min="1" max="1" width="3.28515625" style="2" customWidth="1"/>
    <col min="2" max="2" width="4.140625" style="2" customWidth="1"/>
    <col min="3" max="3" width="9.140625" style="2" customWidth="1"/>
    <col min="4" max="5" width="9.140625" style="2"/>
    <col min="6" max="6" width="28" style="2" customWidth="1"/>
    <col min="7" max="7" width="13.28515625" style="2" customWidth="1"/>
    <col min="8" max="8" width="10.7109375" style="2" customWidth="1"/>
    <col min="9" max="9" width="9.5703125" style="2" bestFit="1" customWidth="1"/>
    <col min="10" max="10" width="9" style="2" customWidth="1"/>
    <col min="11" max="11" width="11.140625" style="2" customWidth="1"/>
    <col min="12" max="12" width="71" style="2" customWidth="1"/>
    <col min="13" max="13" width="12.5703125" style="2" customWidth="1"/>
    <col min="14" max="14" width="15.140625" style="2" customWidth="1"/>
    <col min="15" max="15" width="20.28515625" style="2" customWidth="1"/>
    <col min="16" max="16" width="4.140625" style="2" customWidth="1"/>
    <col min="17" max="17" width="6.42578125" style="2" customWidth="1"/>
    <col min="18" max="16384" width="9.140625" style="2"/>
  </cols>
  <sheetData>
    <row r="1" spans="1:17" s="17" customFormat="1" ht="18.75">
      <c r="O1" s="18"/>
    </row>
    <row r="2" spans="1:17" s="17" customFormat="1" ht="18.75">
      <c r="O2" s="18"/>
    </row>
    <row r="3" spans="1:17" s="17" customFormat="1" ht="21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57" t="s">
        <v>74</v>
      </c>
      <c r="N3" s="57"/>
      <c r="O3" s="57"/>
      <c r="P3" s="19"/>
      <c r="Q3" s="19"/>
    </row>
    <row r="4" spans="1:17" s="17" customFormat="1" ht="15.75" customHeight="1">
      <c r="A4" s="19" t="s">
        <v>56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58" t="s">
        <v>75</v>
      </c>
      <c r="N4" s="58"/>
      <c r="O4" s="58"/>
      <c r="P4" s="19"/>
      <c r="Q4" s="19"/>
    </row>
    <row r="5" spans="1:17" s="17" customFormat="1" ht="16.5" customHeight="1">
      <c r="A5" s="19" t="s">
        <v>56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58" t="s">
        <v>36</v>
      </c>
      <c r="N5" s="58"/>
      <c r="O5" s="58"/>
      <c r="P5" s="19"/>
      <c r="Q5" s="19"/>
    </row>
    <row r="6" spans="1:17" s="17" customFormat="1" ht="18.75">
      <c r="A6" s="19" t="s">
        <v>57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58" t="s">
        <v>0</v>
      </c>
      <c r="N6" s="58"/>
      <c r="O6" s="58"/>
      <c r="P6" s="19"/>
      <c r="Q6" s="19"/>
    </row>
    <row r="7" spans="1:17" s="17" customFormat="1" ht="18.75">
      <c r="A7" s="19" t="s">
        <v>56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58" t="s">
        <v>76</v>
      </c>
      <c r="N7" s="58"/>
      <c r="O7" s="58"/>
      <c r="P7" s="19"/>
      <c r="Q7" s="19"/>
    </row>
    <row r="8" spans="1:17" s="17" customFormat="1" ht="18.75">
      <c r="A8" s="19" t="s">
        <v>58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58" t="s">
        <v>59</v>
      </c>
      <c r="N8" s="58"/>
      <c r="O8" s="58"/>
      <c r="P8" s="19"/>
      <c r="Q8" s="20"/>
    </row>
    <row r="9" spans="1:17" s="21" customFormat="1" ht="12" customHeight="1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</row>
    <row r="10" spans="1:17" s="21" customFormat="1" ht="19.5" customHeight="1">
      <c r="A10" s="55" t="s">
        <v>10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7" s="21" customFormat="1" ht="21" customHeight="1">
      <c r="A11" s="55" t="s">
        <v>60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7" ht="15" customHeight="1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</row>
    <row r="13" spans="1:17" ht="17.25" customHeight="1">
      <c r="B13" s="86" t="s">
        <v>1</v>
      </c>
      <c r="C13" s="63" t="s">
        <v>11</v>
      </c>
      <c r="D13" s="63"/>
      <c r="E13" s="63"/>
      <c r="F13" s="63"/>
      <c r="G13" s="77" t="s">
        <v>4</v>
      </c>
      <c r="H13" s="63" t="s">
        <v>3</v>
      </c>
      <c r="I13" s="63" t="s">
        <v>2</v>
      </c>
      <c r="J13" s="63"/>
      <c r="K13" s="63"/>
      <c r="L13" s="77" t="s">
        <v>12</v>
      </c>
      <c r="M13" s="71" t="s">
        <v>13</v>
      </c>
      <c r="N13" s="72"/>
      <c r="O13" s="73"/>
    </row>
    <row r="14" spans="1:17" ht="81" customHeight="1">
      <c r="B14" s="86"/>
      <c r="C14" s="63"/>
      <c r="D14" s="63"/>
      <c r="E14" s="63"/>
      <c r="F14" s="63"/>
      <c r="G14" s="78"/>
      <c r="H14" s="63"/>
      <c r="I14" s="11" t="s">
        <v>43</v>
      </c>
      <c r="J14" s="11" t="s">
        <v>44</v>
      </c>
      <c r="K14" s="11" t="s">
        <v>45</v>
      </c>
      <c r="L14" s="78"/>
      <c r="M14" s="74"/>
      <c r="N14" s="75"/>
      <c r="O14" s="76"/>
    </row>
    <row r="15" spans="1:17" ht="17.25" customHeight="1">
      <c r="B15" s="6">
        <v>1</v>
      </c>
      <c r="C15" s="79">
        <v>2</v>
      </c>
      <c r="D15" s="79"/>
      <c r="E15" s="79"/>
      <c r="F15" s="79"/>
      <c r="G15" s="6">
        <v>3</v>
      </c>
      <c r="H15" s="6">
        <v>4</v>
      </c>
      <c r="I15" s="6">
        <v>5</v>
      </c>
      <c r="J15" s="6">
        <v>6</v>
      </c>
      <c r="K15" s="6">
        <v>7</v>
      </c>
      <c r="L15" s="6">
        <v>8</v>
      </c>
      <c r="M15" s="79">
        <v>9</v>
      </c>
      <c r="N15" s="79"/>
      <c r="O15" s="79"/>
    </row>
    <row r="16" spans="1:17" ht="26.25" customHeight="1">
      <c r="B16" s="6"/>
      <c r="C16" s="60" t="s">
        <v>14</v>
      </c>
      <c r="D16" s="60"/>
      <c r="E16" s="60"/>
      <c r="F16" s="60"/>
      <c r="G16" s="61" t="s">
        <v>29</v>
      </c>
      <c r="H16" s="61"/>
      <c r="I16" s="61"/>
      <c r="J16" s="61"/>
      <c r="K16" s="61"/>
      <c r="L16" s="62"/>
      <c r="M16" s="62"/>
      <c r="N16" s="62"/>
      <c r="O16" s="62"/>
    </row>
    <row r="17" spans="2:15" ht="45" customHeight="1">
      <c r="B17" s="7"/>
      <c r="C17" s="64" t="s">
        <v>27</v>
      </c>
      <c r="D17" s="65"/>
      <c r="E17" s="65"/>
      <c r="F17" s="66"/>
      <c r="G17" s="67" t="s">
        <v>30</v>
      </c>
      <c r="H17" s="68"/>
      <c r="I17" s="68"/>
      <c r="J17" s="68"/>
      <c r="K17" s="68"/>
      <c r="L17" s="69"/>
      <c r="M17" s="68"/>
      <c r="N17" s="68"/>
      <c r="O17" s="70"/>
    </row>
    <row r="18" spans="2:15" ht="48" customHeight="1">
      <c r="B18" s="90" t="s">
        <v>9</v>
      </c>
      <c r="C18" s="80" t="s">
        <v>51</v>
      </c>
      <c r="D18" s="81"/>
      <c r="E18" s="81"/>
      <c r="F18" s="82"/>
      <c r="G18" s="3" t="s">
        <v>33</v>
      </c>
      <c r="H18" s="14">
        <f>I18+J18+K18</f>
        <v>2689.1</v>
      </c>
      <c r="I18" s="15">
        <f>I20+I22</f>
        <v>1272.7</v>
      </c>
      <c r="J18" s="15">
        <f>J20+J22</f>
        <v>739.59999999999991</v>
      </c>
      <c r="K18" s="15">
        <f>K20+K22</f>
        <v>676.8</v>
      </c>
      <c r="L18" s="77"/>
      <c r="M18" s="59" t="s">
        <v>25</v>
      </c>
      <c r="N18" s="59"/>
      <c r="O18" s="59"/>
    </row>
    <row r="19" spans="2:15" ht="31.5" customHeight="1">
      <c r="B19" s="88"/>
      <c r="C19" s="94" t="s">
        <v>26</v>
      </c>
      <c r="D19" s="95"/>
      <c r="E19" s="95"/>
      <c r="F19" s="96"/>
      <c r="G19" s="3" t="s">
        <v>34</v>
      </c>
      <c r="H19" s="14">
        <f t="shared" ref="H19:H24" si="0">I19+J19+K19</f>
        <v>0</v>
      </c>
      <c r="I19" s="13">
        <f>I21+I23</f>
        <v>0</v>
      </c>
      <c r="J19" s="13">
        <f t="shared" ref="J19:K19" si="1">J21+J23</f>
        <v>0</v>
      </c>
      <c r="K19" s="13">
        <f t="shared" si="1"/>
        <v>0</v>
      </c>
      <c r="L19" s="78"/>
      <c r="M19" s="59"/>
      <c r="N19" s="59"/>
      <c r="O19" s="59"/>
    </row>
    <row r="20" spans="2:15" ht="41.25" customHeight="1">
      <c r="B20" s="90" t="s">
        <v>15</v>
      </c>
      <c r="C20" s="80" t="s">
        <v>24</v>
      </c>
      <c r="D20" s="100"/>
      <c r="E20" s="100"/>
      <c r="F20" s="101"/>
      <c r="G20" s="3" t="s">
        <v>33</v>
      </c>
      <c r="H20" s="14">
        <f>I20+J20+K20</f>
        <v>1693.6</v>
      </c>
      <c r="I20" s="15">
        <v>540</v>
      </c>
      <c r="J20" s="15">
        <v>576.79999999999995</v>
      </c>
      <c r="K20" s="15">
        <v>576.79999999999995</v>
      </c>
      <c r="L20" s="40" t="s">
        <v>42</v>
      </c>
      <c r="M20" s="59"/>
      <c r="N20" s="59"/>
      <c r="O20" s="59"/>
    </row>
    <row r="21" spans="2:15" ht="27" customHeight="1">
      <c r="B21" s="88"/>
      <c r="C21" s="83" t="s">
        <v>23</v>
      </c>
      <c r="D21" s="84"/>
      <c r="E21" s="84"/>
      <c r="F21" s="85"/>
      <c r="G21" s="3" t="s">
        <v>34</v>
      </c>
      <c r="H21" s="14">
        <f t="shared" si="0"/>
        <v>0</v>
      </c>
      <c r="I21" s="13">
        <v>0</v>
      </c>
      <c r="J21" s="13">
        <v>0</v>
      </c>
      <c r="K21" s="13">
        <v>0</v>
      </c>
      <c r="L21" s="40"/>
      <c r="M21" s="59"/>
      <c r="N21" s="59"/>
      <c r="O21" s="59"/>
    </row>
    <row r="22" spans="2:15" ht="41.25" customHeight="1">
      <c r="B22" s="90" t="s">
        <v>16</v>
      </c>
      <c r="C22" s="102" t="s">
        <v>17</v>
      </c>
      <c r="D22" s="69"/>
      <c r="E22" s="69"/>
      <c r="F22" s="103"/>
      <c r="G22" s="3" t="s">
        <v>33</v>
      </c>
      <c r="H22" s="14">
        <f t="shared" si="0"/>
        <v>995.5</v>
      </c>
      <c r="I22" s="15">
        <v>732.7</v>
      </c>
      <c r="J22" s="15">
        <v>162.80000000000001</v>
      </c>
      <c r="K22" s="15">
        <v>100</v>
      </c>
      <c r="L22" s="40" t="s">
        <v>48</v>
      </c>
      <c r="M22" s="59"/>
      <c r="N22" s="59"/>
      <c r="O22" s="59"/>
    </row>
    <row r="23" spans="2:15" ht="33" customHeight="1">
      <c r="B23" s="88"/>
      <c r="C23" s="97"/>
      <c r="D23" s="98"/>
      <c r="E23" s="98"/>
      <c r="F23" s="99"/>
      <c r="G23" s="3" t="s">
        <v>34</v>
      </c>
      <c r="H23" s="14">
        <f t="shared" si="0"/>
        <v>0</v>
      </c>
      <c r="I23" s="13">
        <v>0</v>
      </c>
      <c r="J23" s="13">
        <v>0</v>
      </c>
      <c r="K23" s="13">
        <v>0</v>
      </c>
      <c r="L23" s="40"/>
      <c r="M23" s="59"/>
      <c r="N23" s="59"/>
      <c r="O23" s="59"/>
    </row>
    <row r="24" spans="2:15" ht="36.75" customHeight="1">
      <c r="B24" s="87" t="s">
        <v>6</v>
      </c>
      <c r="C24" s="91" t="s">
        <v>53</v>
      </c>
      <c r="D24" s="92"/>
      <c r="E24" s="92"/>
      <c r="F24" s="93"/>
      <c r="G24" s="3" t="s">
        <v>33</v>
      </c>
      <c r="H24" s="12">
        <f t="shared" si="0"/>
        <v>20</v>
      </c>
      <c r="I24" s="13">
        <v>0</v>
      </c>
      <c r="J24" s="13">
        <v>10</v>
      </c>
      <c r="K24" s="13">
        <v>10</v>
      </c>
      <c r="L24" s="40" t="s">
        <v>61</v>
      </c>
      <c r="M24" s="59" t="s">
        <v>69</v>
      </c>
      <c r="N24" s="59"/>
      <c r="O24" s="59"/>
    </row>
    <row r="25" spans="2:15" ht="52.5" customHeight="1">
      <c r="B25" s="88"/>
      <c r="C25" s="83" t="s">
        <v>52</v>
      </c>
      <c r="D25" s="84"/>
      <c r="E25" s="84"/>
      <c r="F25" s="85"/>
      <c r="G25" s="3" t="s">
        <v>34</v>
      </c>
      <c r="H25" s="4"/>
      <c r="I25" s="13">
        <v>0</v>
      </c>
      <c r="J25" s="13">
        <v>0</v>
      </c>
      <c r="K25" s="13">
        <v>0</v>
      </c>
      <c r="L25" s="40"/>
      <c r="M25" s="59"/>
      <c r="N25" s="59"/>
      <c r="O25" s="59"/>
    </row>
    <row r="26" spans="2:15" ht="41.25" customHeight="1">
      <c r="B26" s="1"/>
      <c r="C26" s="61" t="s">
        <v>14</v>
      </c>
      <c r="D26" s="61"/>
      <c r="E26" s="61"/>
      <c r="F26" s="61"/>
      <c r="G26" s="61" t="s">
        <v>32</v>
      </c>
      <c r="H26" s="61"/>
      <c r="I26" s="61"/>
      <c r="J26" s="61"/>
      <c r="K26" s="61"/>
      <c r="L26" s="61"/>
      <c r="M26" s="61"/>
      <c r="N26" s="61"/>
      <c r="O26" s="61"/>
    </row>
    <row r="27" spans="2:15" ht="22.5" customHeight="1">
      <c r="B27" s="1"/>
      <c r="C27" s="61" t="s">
        <v>27</v>
      </c>
      <c r="D27" s="61"/>
      <c r="E27" s="61"/>
      <c r="F27" s="61"/>
      <c r="G27" s="61" t="s">
        <v>31</v>
      </c>
      <c r="H27" s="61"/>
      <c r="I27" s="61"/>
      <c r="J27" s="61"/>
      <c r="K27" s="61"/>
      <c r="L27" s="61"/>
      <c r="M27" s="61"/>
      <c r="N27" s="61"/>
      <c r="O27" s="61"/>
    </row>
    <row r="28" spans="2:15" ht="33.75" customHeight="1">
      <c r="B28" s="38" t="s">
        <v>7</v>
      </c>
      <c r="C28" s="102" t="s">
        <v>54</v>
      </c>
      <c r="D28" s="106"/>
      <c r="E28" s="106"/>
      <c r="F28" s="107"/>
      <c r="G28" s="3" t="s">
        <v>33</v>
      </c>
      <c r="H28" s="12">
        <f t="shared" ref="H28:H33" si="2">I28+J28+K28</f>
        <v>1304.7</v>
      </c>
      <c r="I28" s="13">
        <f>I30+I32</f>
        <v>500</v>
      </c>
      <c r="J28" s="13">
        <f>J30+J32</f>
        <v>304.70000000000005</v>
      </c>
      <c r="K28" s="13">
        <f>K30+K32</f>
        <v>500</v>
      </c>
      <c r="L28" s="119"/>
      <c r="M28" s="59" t="s">
        <v>69</v>
      </c>
      <c r="N28" s="59"/>
      <c r="O28" s="59"/>
    </row>
    <row r="29" spans="2:15" ht="30" customHeight="1">
      <c r="B29" s="89"/>
      <c r="C29" s="108"/>
      <c r="D29" s="109"/>
      <c r="E29" s="109"/>
      <c r="F29" s="110"/>
      <c r="G29" s="3" t="s">
        <v>34</v>
      </c>
      <c r="H29" s="12">
        <f t="shared" si="2"/>
        <v>0</v>
      </c>
      <c r="I29" s="13">
        <f>I31+I33</f>
        <v>0</v>
      </c>
      <c r="J29" s="13">
        <f t="shared" ref="J29:K29" si="3">J31+J33</f>
        <v>0</v>
      </c>
      <c r="K29" s="13">
        <f t="shared" si="3"/>
        <v>0</v>
      </c>
      <c r="L29" s="120"/>
      <c r="M29" s="59"/>
      <c r="N29" s="59"/>
      <c r="O29" s="59"/>
    </row>
    <row r="30" spans="2:15" ht="41.25" customHeight="1">
      <c r="B30" s="89" t="s">
        <v>18</v>
      </c>
      <c r="C30" s="113" t="s">
        <v>46</v>
      </c>
      <c r="D30" s="114"/>
      <c r="E30" s="114"/>
      <c r="F30" s="115"/>
      <c r="G30" s="3" t="s">
        <v>33</v>
      </c>
      <c r="H30" s="12">
        <f t="shared" si="2"/>
        <v>796.80000000000007</v>
      </c>
      <c r="I30" s="13">
        <v>265.60000000000002</v>
      </c>
      <c r="J30" s="13">
        <v>265.60000000000002</v>
      </c>
      <c r="K30" s="13">
        <v>265.60000000000002</v>
      </c>
      <c r="L30" s="52" t="s">
        <v>50</v>
      </c>
      <c r="M30" s="59"/>
      <c r="N30" s="59"/>
      <c r="O30" s="59"/>
    </row>
    <row r="31" spans="2:15" ht="33" customHeight="1">
      <c r="B31" s="89"/>
      <c r="C31" s="116"/>
      <c r="D31" s="117"/>
      <c r="E31" s="117"/>
      <c r="F31" s="118"/>
      <c r="G31" s="3" t="s">
        <v>34</v>
      </c>
      <c r="H31" s="12">
        <f t="shared" si="2"/>
        <v>0</v>
      </c>
      <c r="I31" s="13">
        <v>0</v>
      </c>
      <c r="J31" s="13">
        <v>0</v>
      </c>
      <c r="K31" s="13">
        <v>0</v>
      </c>
      <c r="L31" s="52"/>
      <c r="M31" s="59"/>
      <c r="N31" s="59"/>
      <c r="O31" s="59"/>
    </row>
    <row r="32" spans="2:15" ht="38.25" customHeight="1">
      <c r="B32" s="89" t="s">
        <v>20</v>
      </c>
      <c r="C32" s="102" t="s">
        <v>19</v>
      </c>
      <c r="D32" s="111"/>
      <c r="E32" s="111"/>
      <c r="F32" s="112"/>
      <c r="G32" s="3" t="s">
        <v>33</v>
      </c>
      <c r="H32" s="12">
        <f t="shared" si="2"/>
        <v>507.9</v>
      </c>
      <c r="I32" s="13">
        <v>234.4</v>
      </c>
      <c r="J32" s="13">
        <v>39.1</v>
      </c>
      <c r="K32" s="13">
        <v>234.4</v>
      </c>
      <c r="L32" s="52" t="s">
        <v>70</v>
      </c>
      <c r="M32" s="59"/>
      <c r="N32" s="59"/>
      <c r="O32" s="59"/>
    </row>
    <row r="33" spans="2:15" ht="33" customHeight="1">
      <c r="B33" s="89"/>
      <c r="C33" s="97"/>
      <c r="D33" s="98"/>
      <c r="E33" s="98"/>
      <c r="F33" s="99"/>
      <c r="G33" s="3" t="s">
        <v>34</v>
      </c>
      <c r="H33" s="12">
        <f t="shared" si="2"/>
        <v>0</v>
      </c>
      <c r="I33" s="13">
        <v>0</v>
      </c>
      <c r="J33" s="13">
        <v>0</v>
      </c>
      <c r="K33" s="13">
        <v>0</v>
      </c>
      <c r="L33" s="52"/>
      <c r="M33" s="59"/>
      <c r="N33" s="59"/>
      <c r="O33" s="59"/>
    </row>
    <row r="34" spans="2:15" ht="30" customHeight="1">
      <c r="B34" s="1"/>
      <c r="C34" s="105" t="s">
        <v>14</v>
      </c>
      <c r="D34" s="68"/>
      <c r="E34" s="68"/>
      <c r="F34" s="70"/>
      <c r="G34" s="105" t="s">
        <v>28</v>
      </c>
      <c r="H34" s="68"/>
      <c r="I34" s="68"/>
      <c r="J34" s="68"/>
      <c r="K34" s="68"/>
      <c r="L34" s="68"/>
      <c r="M34" s="68"/>
      <c r="N34" s="68"/>
      <c r="O34" s="70"/>
    </row>
    <row r="35" spans="2:15" ht="52.5" customHeight="1">
      <c r="B35" s="1"/>
      <c r="C35" s="105" t="s">
        <v>41</v>
      </c>
      <c r="D35" s="68"/>
      <c r="E35" s="68"/>
      <c r="F35" s="70"/>
      <c r="G35" s="105" t="s">
        <v>40</v>
      </c>
      <c r="H35" s="68"/>
      <c r="I35" s="68"/>
      <c r="J35" s="68"/>
      <c r="K35" s="68"/>
      <c r="L35" s="68"/>
      <c r="M35" s="68"/>
      <c r="N35" s="68"/>
      <c r="O35" s="70"/>
    </row>
    <row r="36" spans="2:15" ht="32.25" customHeight="1">
      <c r="B36" s="89" t="s">
        <v>8</v>
      </c>
      <c r="C36" s="40" t="s">
        <v>55</v>
      </c>
      <c r="D36" s="104"/>
      <c r="E36" s="104"/>
      <c r="F36" s="104"/>
      <c r="G36" s="3" t="s">
        <v>33</v>
      </c>
      <c r="H36" s="12">
        <f t="shared" ref="H36:H41" si="4">I36+J36+K36</f>
        <v>2599.4</v>
      </c>
      <c r="I36" s="13">
        <f>I38+I40+I42+I44</f>
        <v>1065</v>
      </c>
      <c r="J36" s="13">
        <f>J38+J40+J42</f>
        <v>659.4</v>
      </c>
      <c r="K36" s="13">
        <f>K38+K40+K42</f>
        <v>875</v>
      </c>
      <c r="L36" s="40" t="s">
        <v>73</v>
      </c>
      <c r="M36" s="59" t="s">
        <v>69</v>
      </c>
      <c r="N36" s="59"/>
      <c r="O36" s="59"/>
    </row>
    <row r="37" spans="2:15" ht="35.25" customHeight="1">
      <c r="B37" s="89"/>
      <c r="C37" s="104"/>
      <c r="D37" s="104"/>
      <c r="E37" s="104"/>
      <c r="F37" s="104"/>
      <c r="G37" s="3" t="s">
        <v>34</v>
      </c>
      <c r="H37" s="12">
        <f t="shared" si="4"/>
        <v>300</v>
      </c>
      <c r="I37" s="13">
        <f>I39+I41+I45</f>
        <v>300</v>
      </c>
      <c r="J37" s="13">
        <f t="shared" ref="J37:K37" si="5">J39+J41+J45</f>
        <v>0</v>
      </c>
      <c r="K37" s="13">
        <f t="shared" si="5"/>
        <v>0</v>
      </c>
      <c r="L37" s="40"/>
      <c r="M37" s="59"/>
      <c r="N37" s="59"/>
      <c r="O37" s="59"/>
    </row>
    <row r="38" spans="2:15" ht="43.5" customHeight="1">
      <c r="B38" s="37" t="s">
        <v>21</v>
      </c>
      <c r="C38" s="131" t="s">
        <v>72</v>
      </c>
      <c r="D38" s="132"/>
      <c r="E38" s="132"/>
      <c r="F38" s="133"/>
      <c r="G38" s="3" t="s">
        <v>33</v>
      </c>
      <c r="H38" s="12">
        <f t="shared" si="4"/>
        <v>2459</v>
      </c>
      <c r="I38" s="13">
        <v>1024.5999999999999</v>
      </c>
      <c r="J38" s="13">
        <v>609.4</v>
      </c>
      <c r="K38" s="13">
        <v>825</v>
      </c>
      <c r="L38" s="40"/>
      <c r="M38" s="59"/>
      <c r="N38" s="59"/>
      <c r="O38" s="59"/>
    </row>
    <row r="39" spans="2:15" ht="185.25" customHeight="1">
      <c r="B39" s="38"/>
      <c r="C39" s="134"/>
      <c r="D39" s="135"/>
      <c r="E39" s="135"/>
      <c r="F39" s="136"/>
      <c r="G39" s="29" t="s">
        <v>34</v>
      </c>
      <c r="H39" s="12">
        <f t="shared" si="4"/>
        <v>0</v>
      </c>
      <c r="I39" s="13">
        <v>0</v>
      </c>
      <c r="J39" s="13">
        <v>0</v>
      </c>
      <c r="K39" s="13">
        <v>0</v>
      </c>
      <c r="L39" s="40"/>
      <c r="M39" s="59"/>
      <c r="N39" s="59"/>
      <c r="O39" s="59"/>
    </row>
    <row r="40" spans="2:15" ht="47.25" customHeight="1">
      <c r="B40" s="37" t="s">
        <v>22</v>
      </c>
      <c r="C40" s="30" t="s">
        <v>35</v>
      </c>
      <c r="D40" s="31"/>
      <c r="E40" s="31"/>
      <c r="F40" s="32"/>
      <c r="G40" s="3" t="s">
        <v>33</v>
      </c>
      <c r="H40" s="12">
        <f t="shared" si="4"/>
        <v>140.4</v>
      </c>
      <c r="I40" s="13">
        <v>40.4</v>
      </c>
      <c r="J40" s="13">
        <v>50</v>
      </c>
      <c r="K40" s="13">
        <v>50</v>
      </c>
      <c r="L40" s="52" t="s">
        <v>47</v>
      </c>
      <c r="M40" s="36" t="s">
        <v>69</v>
      </c>
      <c r="N40" s="36"/>
      <c r="O40" s="36"/>
    </row>
    <row r="41" spans="2:15" ht="48.75" customHeight="1">
      <c r="B41" s="38"/>
      <c r="C41" s="33"/>
      <c r="D41" s="34"/>
      <c r="E41" s="34"/>
      <c r="F41" s="35"/>
      <c r="G41" s="8" t="s">
        <v>37</v>
      </c>
      <c r="H41" s="12">
        <f t="shared" si="4"/>
        <v>0</v>
      </c>
      <c r="I41" s="13">
        <v>0</v>
      </c>
      <c r="J41" s="13">
        <v>0</v>
      </c>
      <c r="K41" s="13">
        <v>0</v>
      </c>
      <c r="L41" s="52"/>
      <c r="M41" s="36"/>
      <c r="N41" s="36"/>
      <c r="O41" s="36"/>
    </row>
    <row r="42" spans="2:15" ht="31.5" hidden="1" customHeight="1">
      <c r="B42" s="37"/>
      <c r="C42" s="40"/>
      <c r="D42" s="40"/>
      <c r="E42" s="40"/>
      <c r="F42" s="40"/>
      <c r="G42" s="3"/>
      <c r="H42" s="12"/>
      <c r="I42" s="13"/>
      <c r="J42" s="13"/>
      <c r="K42" s="13"/>
      <c r="L42" s="51"/>
      <c r="M42" s="36"/>
      <c r="N42" s="36"/>
      <c r="O42" s="36"/>
    </row>
    <row r="43" spans="2:15" ht="33" hidden="1" customHeight="1">
      <c r="B43" s="38"/>
      <c r="C43" s="40"/>
      <c r="D43" s="40"/>
      <c r="E43" s="40"/>
      <c r="F43" s="40"/>
      <c r="G43" s="3"/>
      <c r="H43" s="12"/>
      <c r="I43" s="12"/>
      <c r="J43" s="12"/>
      <c r="K43" s="12"/>
      <c r="L43" s="51"/>
      <c r="M43" s="36"/>
      <c r="N43" s="36"/>
      <c r="O43" s="36"/>
    </row>
    <row r="44" spans="2:15" ht="39.75" customHeight="1">
      <c r="B44" s="37" t="s">
        <v>62</v>
      </c>
      <c r="C44" s="30" t="s">
        <v>63</v>
      </c>
      <c r="D44" s="31"/>
      <c r="E44" s="31"/>
      <c r="F44" s="32"/>
      <c r="G44" s="3" t="s">
        <v>33</v>
      </c>
      <c r="H44" s="12">
        <f t="shared" ref="H44:H49" si="6">I44+J44+K44</f>
        <v>0</v>
      </c>
      <c r="I44" s="13">
        <v>0</v>
      </c>
      <c r="J44" s="13">
        <v>0</v>
      </c>
      <c r="K44" s="13">
        <v>0</v>
      </c>
      <c r="L44" s="53" t="s">
        <v>65</v>
      </c>
      <c r="M44" s="36" t="s">
        <v>25</v>
      </c>
      <c r="N44" s="36"/>
      <c r="O44" s="36"/>
    </row>
    <row r="45" spans="2:15" ht="41.25" customHeight="1">
      <c r="B45" s="38"/>
      <c r="C45" s="33"/>
      <c r="D45" s="34"/>
      <c r="E45" s="34"/>
      <c r="F45" s="35"/>
      <c r="G45" s="8" t="s">
        <v>37</v>
      </c>
      <c r="H45" s="12">
        <f t="shared" si="6"/>
        <v>300</v>
      </c>
      <c r="I45" s="13">
        <v>300</v>
      </c>
      <c r="J45" s="13">
        <v>0</v>
      </c>
      <c r="K45" s="13">
        <v>0</v>
      </c>
      <c r="L45" s="54"/>
      <c r="M45" s="36"/>
      <c r="N45" s="36"/>
      <c r="O45" s="36"/>
    </row>
    <row r="46" spans="2:15" ht="41.25" customHeight="1">
      <c r="B46" s="37" t="s">
        <v>67</v>
      </c>
      <c r="C46" s="41" t="s">
        <v>68</v>
      </c>
      <c r="D46" s="31"/>
      <c r="E46" s="31"/>
      <c r="F46" s="32"/>
      <c r="G46" s="3" t="s">
        <v>33</v>
      </c>
      <c r="H46" s="12">
        <f t="shared" si="6"/>
        <v>1520</v>
      </c>
      <c r="I46" s="13">
        <v>0</v>
      </c>
      <c r="J46" s="13">
        <v>1520</v>
      </c>
      <c r="K46" s="13">
        <v>0</v>
      </c>
      <c r="L46" s="42" t="s">
        <v>71</v>
      </c>
      <c r="M46" s="44" t="s">
        <v>69</v>
      </c>
      <c r="N46" s="45"/>
      <c r="O46" s="46"/>
    </row>
    <row r="47" spans="2:15" ht="111.75" customHeight="1">
      <c r="B47" s="38"/>
      <c r="C47" s="33"/>
      <c r="D47" s="34"/>
      <c r="E47" s="34"/>
      <c r="F47" s="35"/>
      <c r="G47" s="8" t="s">
        <v>37</v>
      </c>
      <c r="H47" s="12">
        <f t="shared" si="6"/>
        <v>0</v>
      </c>
      <c r="I47" s="13">
        <v>0</v>
      </c>
      <c r="J47" s="13">
        <v>0</v>
      </c>
      <c r="K47" s="13">
        <v>0</v>
      </c>
      <c r="L47" s="43"/>
      <c r="M47" s="47"/>
      <c r="N47" s="48"/>
      <c r="O47" s="49"/>
    </row>
    <row r="48" spans="2:15" ht="33" customHeight="1">
      <c r="B48" s="37"/>
      <c r="C48" s="121" t="s">
        <v>5</v>
      </c>
      <c r="D48" s="122"/>
      <c r="E48" s="122"/>
      <c r="F48" s="123"/>
      <c r="G48" s="27" t="s">
        <v>33</v>
      </c>
      <c r="H48" s="12">
        <f t="shared" si="6"/>
        <v>8133.2</v>
      </c>
      <c r="I48" s="12">
        <f t="shared" ref="I48:K49" si="7">I18+I24+I28+I36+I46</f>
        <v>2837.7</v>
      </c>
      <c r="J48" s="12">
        <f>J18+J24+J28+J36+J46</f>
        <v>3233.7</v>
      </c>
      <c r="K48" s="12">
        <f t="shared" si="7"/>
        <v>2061.8000000000002</v>
      </c>
      <c r="L48" s="25"/>
      <c r="M48" s="22"/>
      <c r="N48" s="23"/>
      <c r="O48" s="24"/>
    </row>
    <row r="49" spans="2:15" ht="35.25" customHeight="1">
      <c r="B49" s="130"/>
      <c r="C49" s="124"/>
      <c r="D49" s="125"/>
      <c r="E49" s="125"/>
      <c r="F49" s="126"/>
      <c r="G49" s="28" t="s">
        <v>64</v>
      </c>
      <c r="H49" s="12">
        <f t="shared" si="6"/>
        <v>300</v>
      </c>
      <c r="I49" s="12">
        <f t="shared" si="7"/>
        <v>300</v>
      </c>
      <c r="J49" s="12">
        <f>J19+J25+J29+J37+J47</f>
        <v>0</v>
      </c>
      <c r="K49" s="12">
        <f t="shared" si="7"/>
        <v>0</v>
      </c>
      <c r="L49" s="25"/>
      <c r="M49" s="22"/>
      <c r="N49" s="23"/>
      <c r="O49" s="24"/>
    </row>
    <row r="50" spans="2:15" ht="20.25">
      <c r="B50" s="38"/>
      <c r="C50" s="127"/>
      <c r="D50" s="128"/>
      <c r="E50" s="128"/>
      <c r="F50" s="129"/>
      <c r="G50" s="26" t="s">
        <v>66</v>
      </c>
      <c r="H50" s="16">
        <f>H48+H49</f>
        <v>8433.2000000000007</v>
      </c>
      <c r="I50" s="16">
        <f>I48+I49</f>
        <v>3137.7</v>
      </c>
      <c r="J50" s="16">
        <f t="shared" ref="J50:K50" si="8">J48+J49</f>
        <v>3233.7</v>
      </c>
      <c r="K50" s="16">
        <f t="shared" si="8"/>
        <v>2061.8000000000002</v>
      </c>
      <c r="L50" s="9"/>
      <c r="M50" s="39"/>
      <c r="N50" s="39"/>
      <c r="O50" s="39"/>
    </row>
    <row r="51" spans="2:15" s="10" customFormat="1" ht="33" customHeight="1"/>
    <row r="52" spans="2:15" s="10" customFormat="1" ht="20.25">
      <c r="B52" s="10" t="s">
        <v>38</v>
      </c>
    </row>
    <row r="53" spans="2:15" s="10" customFormat="1" ht="20.25">
      <c r="B53" s="10" t="s">
        <v>36</v>
      </c>
    </row>
    <row r="54" spans="2:15" s="10" customFormat="1" ht="20.25">
      <c r="B54" s="10" t="s">
        <v>0</v>
      </c>
      <c r="M54" s="50" t="s">
        <v>49</v>
      </c>
      <c r="N54" s="50"/>
      <c r="O54" s="50"/>
    </row>
    <row r="55" spans="2:15" ht="18.7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7" spans="2:15">
      <c r="I57" s="2" t="s">
        <v>39</v>
      </c>
    </row>
  </sheetData>
  <mergeCells count="87">
    <mergeCell ref="L18:L19"/>
    <mergeCell ref="L28:L29"/>
    <mergeCell ref="C48:F50"/>
    <mergeCell ref="B48:B50"/>
    <mergeCell ref="C26:F26"/>
    <mergeCell ref="C27:F27"/>
    <mergeCell ref="G26:O26"/>
    <mergeCell ref="G27:O27"/>
    <mergeCell ref="B32:B33"/>
    <mergeCell ref="B30:B31"/>
    <mergeCell ref="L22:L23"/>
    <mergeCell ref="L24:L25"/>
    <mergeCell ref="C25:F25"/>
    <mergeCell ref="M18:O23"/>
    <mergeCell ref="M36:O39"/>
    <mergeCell ref="C38:F39"/>
    <mergeCell ref="G34:O34"/>
    <mergeCell ref="G35:O35"/>
    <mergeCell ref="C34:F34"/>
    <mergeCell ref="C35:F35"/>
    <mergeCell ref="M28:O33"/>
    <mergeCell ref="L32:L33"/>
    <mergeCell ref="L30:L31"/>
    <mergeCell ref="C28:F29"/>
    <mergeCell ref="C32:F32"/>
    <mergeCell ref="C30:F30"/>
    <mergeCell ref="C31:F31"/>
    <mergeCell ref="L36:L39"/>
    <mergeCell ref="B13:B14"/>
    <mergeCell ref="B24:B25"/>
    <mergeCell ref="B28:B29"/>
    <mergeCell ref="B22:B23"/>
    <mergeCell ref="B20:B21"/>
    <mergeCell ref="B18:B19"/>
    <mergeCell ref="C24:F24"/>
    <mergeCell ref="C19:F19"/>
    <mergeCell ref="C23:F23"/>
    <mergeCell ref="C20:F20"/>
    <mergeCell ref="C22:F22"/>
    <mergeCell ref="B38:B39"/>
    <mergeCell ref="C36:F37"/>
    <mergeCell ref="B36:B37"/>
    <mergeCell ref="C33:F33"/>
    <mergeCell ref="M24:O25"/>
    <mergeCell ref="C16:F16"/>
    <mergeCell ref="G16:O16"/>
    <mergeCell ref="I13:K13"/>
    <mergeCell ref="C17:F17"/>
    <mergeCell ref="G17:O17"/>
    <mergeCell ref="M13:O14"/>
    <mergeCell ref="H13:H14"/>
    <mergeCell ref="G13:G14"/>
    <mergeCell ref="C13:F14"/>
    <mergeCell ref="C15:F15"/>
    <mergeCell ref="M15:O15"/>
    <mergeCell ref="L13:L14"/>
    <mergeCell ref="L20:L21"/>
    <mergeCell ref="C18:F18"/>
    <mergeCell ref="C21:F21"/>
    <mergeCell ref="A10:P10"/>
    <mergeCell ref="A12:P12"/>
    <mergeCell ref="A9:Q9"/>
    <mergeCell ref="A11:P11"/>
    <mergeCell ref="M3:O3"/>
    <mergeCell ref="M4:O4"/>
    <mergeCell ref="M5:O5"/>
    <mergeCell ref="M6:O6"/>
    <mergeCell ref="M7:O7"/>
    <mergeCell ref="M8:O8"/>
    <mergeCell ref="M54:O54"/>
    <mergeCell ref="M40:O41"/>
    <mergeCell ref="M42:O43"/>
    <mergeCell ref="L42:L43"/>
    <mergeCell ref="L40:L41"/>
    <mergeCell ref="L44:L45"/>
    <mergeCell ref="C44:F45"/>
    <mergeCell ref="M44:O45"/>
    <mergeCell ref="B40:B41"/>
    <mergeCell ref="B42:B43"/>
    <mergeCell ref="M50:O50"/>
    <mergeCell ref="B44:B45"/>
    <mergeCell ref="C42:F43"/>
    <mergeCell ref="C40:F41"/>
    <mergeCell ref="C46:F47"/>
    <mergeCell ref="B46:B47"/>
    <mergeCell ref="L46:L47"/>
    <mergeCell ref="M46:O47"/>
  </mergeCells>
  <pageMargins left="0.78740157480314965" right="0.78740157480314965" top="1.1811023622047245" bottom="0.69" header="1.1811023622047245" footer="0.37"/>
  <pageSetup paperSize="9" scale="54" orientation="landscape" r:id="rId1"/>
  <rowBreaks count="2" manualBreakCount="2">
    <brk id="29" max="14" man="1"/>
    <brk id="4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Wologzhanina</cp:lastModifiedBy>
  <cp:lastPrinted>2019-07-03T07:45:15Z</cp:lastPrinted>
  <dcterms:created xsi:type="dcterms:W3CDTF">2014-07-23T08:18:27Z</dcterms:created>
  <dcterms:modified xsi:type="dcterms:W3CDTF">2019-07-03T08:34:37Z</dcterms:modified>
</cp:coreProperties>
</file>